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dtobl\OneDrive\Dokumente\GSC\2021 Dezember\2021-12-22 Clubmeisterschaften Phönix 22. 23.12.2021\"/>
    </mc:Choice>
  </mc:AlternateContent>
  <xr:revisionPtr revIDLastSave="0" documentId="13_ncr:1_{163442F4-0436-40E4-83BF-0A6D76CEFAB3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Brutto" sheetId="5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7" i="5" l="1"/>
  <c r="L37" i="5" s="1"/>
  <c r="J26" i="5"/>
  <c r="K26" i="5" s="1"/>
  <c r="M26" i="5" s="1"/>
  <c r="J36" i="5"/>
  <c r="L36" i="5" s="1"/>
  <c r="J11" i="5"/>
  <c r="K11" i="5" s="1"/>
  <c r="M11" i="5" s="1"/>
  <c r="J34" i="5"/>
  <c r="L34" i="5" s="1"/>
  <c r="J41" i="5"/>
  <c r="L41" i="5" s="1"/>
  <c r="J45" i="5"/>
  <c r="L45" i="5" s="1"/>
  <c r="J35" i="5"/>
  <c r="L35" i="5" s="1"/>
  <c r="J32" i="5"/>
  <c r="L32" i="5" s="1"/>
  <c r="J33" i="5"/>
  <c r="L33" i="5" s="1"/>
  <c r="J40" i="5"/>
  <c r="L40" i="5" s="1"/>
  <c r="J22" i="5"/>
  <c r="L22" i="5" s="1"/>
  <c r="J18" i="5"/>
  <c r="L18" i="5" s="1"/>
  <c r="J42" i="5"/>
  <c r="K42" i="5" s="1"/>
  <c r="M42" i="5" s="1"/>
  <c r="F42" i="5"/>
  <c r="J17" i="5"/>
  <c r="L17" i="5" s="1"/>
  <c r="J12" i="5"/>
  <c r="L12" i="5" s="1"/>
  <c r="J24" i="5"/>
  <c r="L24" i="5" s="1"/>
  <c r="J10" i="5"/>
  <c r="L10" i="5" s="1"/>
  <c r="J23" i="5"/>
  <c r="L23" i="5" s="1"/>
  <c r="J16" i="5"/>
  <c r="L16" i="5" s="1"/>
  <c r="J30" i="5"/>
  <c r="L30" i="5" s="1"/>
  <c r="J27" i="5"/>
  <c r="L27" i="5" s="1"/>
  <c r="J44" i="5"/>
  <c r="L44" i="5" s="1"/>
  <c r="J28" i="5"/>
  <c r="L28" i="5" s="1"/>
  <c r="K36" i="5" l="1"/>
  <c r="M36" i="5" s="1"/>
  <c r="K37" i="5"/>
  <c r="M37" i="5" s="1"/>
  <c r="L11" i="5"/>
  <c r="L26" i="5"/>
  <c r="L42" i="5"/>
  <c r="K24" i="5"/>
  <c r="M24" i="5" s="1"/>
  <c r="K23" i="5"/>
  <c r="M23" i="5" s="1"/>
  <c r="K12" i="5"/>
  <c r="M12" i="5" s="1"/>
  <c r="K18" i="5"/>
  <c r="M18" i="5" s="1"/>
  <c r="K22" i="5"/>
  <c r="M22" i="5" s="1"/>
  <c r="K33" i="5"/>
  <c r="M33" i="5" s="1"/>
  <c r="K32" i="5"/>
  <c r="M32" i="5" s="1"/>
  <c r="K35" i="5"/>
  <c r="M35" i="5" s="1"/>
  <c r="K45" i="5"/>
  <c r="M45" i="5" s="1"/>
  <c r="K41" i="5"/>
  <c r="M41" i="5" s="1"/>
  <c r="K34" i="5"/>
  <c r="M34" i="5" s="1"/>
  <c r="K40" i="5"/>
  <c r="M40" i="5" s="1"/>
  <c r="K10" i="5"/>
  <c r="M10" i="5" s="1"/>
  <c r="K16" i="5"/>
  <c r="M16" i="5" s="1"/>
  <c r="K17" i="5"/>
  <c r="M17" i="5" s="1"/>
  <c r="K30" i="5"/>
  <c r="M30" i="5" s="1"/>
  <c r="K28" i="5"/>
  <c r="M28" i="5" s="1"/>
  <c r="K27" i="5"/>
  <c r="M27" i="5" s="1"/>
  <c r="K44" i="5"/>
  <c r="M44" i="5" s="1"/>
</calcChain>
</file>

<file path=xl/sharedStrings.xml><?xml version="1.0" encoding="utf-8"?>
<sst xmlns="http://schemas.openxmlformats.org/spreadsheetml/2006/main" count="78" uniqueCount="69">
  <si>
    <t>Name</t>
  </si>
  <si>
    <t>HCP</t>
  </si>
  <si>
    <t>Front</t>
  </si>
  <si>
    <t>Back</t>
  </si>
  <si>
    <t>Netto</t>
  </si>
  <si>
    <t>Brutto</t>
  </si>
  <si>
    <t>Balzli, Christoph</t>
  </si>
  <si>
    <t>Senn, Ning</t>
  </si>
  <si>
    <t>Tobler, Jacky</t>
  </si>
  <si>
    <t>Grenacher, Andreas</t>
  </si>
  <si>
    <t>Banjakaranee Nu</t>
  </si>
  <si>
    <t>Brendle, Chris</t>
  </si>
  <si>
    <t>Rang</t>
  </si>
  <si>
    <t>Grob, Dani</t>
  </si>
  <si>
    <t>Schweizer, Urs</t>
  </si>
  <si>
    <t>Senn, Robert</t>
  </si>
  <si>
    <t>Beckermann, Günther</t>
  </si>
  <si>
    <t>Hupasch, Enno</t>
  </si>
  <si>
    <t>1. Tag</t>
  </si>
  <si>
    <t>Brutto Tot</t>
  </si>
  <si>
    <t>Netto Tot</t>
  </si>
  <si>
    <t>Preise</t>
  </si>
  <si>
    <t>Netto 1. Tag</t>
  </si>
  <si>
    <t>Netto 2. Tag</t>
  </si>
  <si>
    <t>Clubmeister  M</t>
  </si>
  <si>
    <t>Clubmeisterin F</t>
  </si>
  <si>
    <t>Kaufmann, Esther</t>
  </si>
  <si>
    <t>Sommer, Oeng</t>
  </si>
  <si>
    <t>Bolliger, Richie</t>
  </si>
  <si>
    <t>Scheidegger, Erich</t>
  </si>
  <si>
    <t>Achermann, Rolf</t>
  </si>
  <si>
    <t>Widmer, Gerry</t>
  </si>
  <si>
    <t>Rechsteiner, Thomas</t>
  </si>
  <si>
    <t>Fraefel, Urs</t>
  </si>
  <si>
    <t>Müller, Rolando</t>
  </si>
  <si>
    <t>Wegener, Andreas</t>
  </si>
  <si>
    <t>Eikmeier, Werner</t>
  </si>
  <si>
    <t>Bufe, George</t>
  </si>
  <si>
    <t>Heller, Christian</t>
  </si>
  <si>
    <t>Nyholm, Niels</t>
  </si>
  <si>
    <t>Glaenzel, Alex</t>
  </si>
  <si>
    <t>Jennerich, Andreas</t>
  </si>
  <si>
    <t>Joerg, Norbert</t>
  </si>
  <si>
    <t>Schuoler, Bruno</t>
  </si>
  <si>
    <t>Schaerer, Karl</t>
  </si>
  <si>
    <t>Aplanalp, Peter</t>
  </si>
  <si>
    <t>Kempfle, Josef</t>
  </si>
  <si>
    <t>Zander Harald</t>
  </si>
  <si>
    <t>Delfs, Wolfgang</t>
  </si>
  <si>
    <t>Rota, Thomas</t>
  </si>
  <si>
    <t>Casanova, Marco</t>
  </si>
  <si>
    <t>Beyeler, Dan</t>
  </si>
  <si>
    <t>Oeng</t>
  </si>
  <si>
    <t>Urs F.</t>
  </si>
  <si>
    <t>Andreas</t>
  </si>
  <si>
    <t>Gerry</t>
  </si>
  <si>
    <t>72+68</t>
  </si>
  <si>
    <t>69+74</t>
  </si>
  <si>
    <t>George</t>
  </si>
  <si>
    <t>75+71</t>
  </si>
  <si>
    <t>71+77</t>
  </si>
  <si>
    <t>Chrusi</t>
  </si>
  <si>
    <t>73+77</t>
  </si>
  <si>
    <t>Jacky</t>
  </si>
  <si>
    <t>Nu</t>
  </si>
  <si>
    <t>1. Tag Netto</t>
  </si>
  <si>
    <t>Rang 1-7 hatten bereits Preise erhalten oder waren nicht anwesend</t>
  </si>
  <si>
    <t>Thomas Ro</t>
  </si>
  <si>
    <r>
      <t xml:space="preserve">Ergebnisse Clubmeisterschaften 22./23.12.2021           </t>
    </r>
    <r>
      <rPr>
        <b/>
        <u/>
        <sz val="12"/>
        <color rgb="FFFF0000"/>
        <rFont val="Calibri"/>
        <family val="2"/>
        <scheme val="minor"/>
      </rPr>
      <t>Netto 1. Tag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</si>
</sst>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9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1" xfId="0" applyBorder="1"/>
    <xf numFmtId="0" fontId="7" fillId="0" borderId="0" xfId="0" applyFont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164" fontId="10" fillId="0" borderId="0" xfId="0" applyNumberFormat="1" applyFont="1" applyAlignment="1">
      <alignment horizontal="center" vertical="center" wrapText="1"/>
    </xf>
    <xf numFmtId="1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10" fillId="0" borderId="1" xfId="0" applyFont="1" applyBorder="1"/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/>
    <xf numFmtId="0" fontId="10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/>
    </xf>
    <xf numFmtId="0" fontId="6" fillId="0" borderId="1" xfId="0" applyFont="1" applyBorder="1"/>
    <xf numFmtId="0" fontId="8" fillId="0" borderId="1" xfId="0" applyFont="1" applyBorder="1" applyAlignment="1">
      <alignment horizontal="right"/>
    </xf>
    <xf numFmtId="0" fontId="12" fillId="0" borderId="0" xfId="0" applyFont="1" applyAlignment="1">
      <alignment horizont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8" fillId="0" borderId="1" xfId="0" applyFont="1" applyBorder="1"/>
    <xf numFmtId="0" fontId="12" fillId="0" borderId="1" xfId="0" applyFont="1" applyBorder="1" applyAlignment="1">
      <alignment horizontal="center"/>
    </xf>
    <xf numFmtId="0" fontId="13" fillId="0" borderId="0" xfId="0" applyFont="1" applyBorder="1"/>
    <xf numFmtId="0" fontId="2" fillId="3" borderId="0" xfId="0" applyFont="1" applyFill="1" applyAlignment="1">
      <alignment horizontal="center"/>
    </xf>
    <xf numFmtId="0" fontId="2" fillId="3" borderId="0" xfId="0" applyFont="1" applyFill="1" applyAlignment="1"/>
    <xf numFmtId="0" fontId="1" fillId="0" borderId="0" xfId="0" applyFont="1"/>
  </cellXfs>
  <cellStyles count="39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Besuchter Hyperlink" xfId="30" builtinId="9" hidden="1"/>
    <cellStyle name="Besuchter Hyperlink" xfId="32" builtinId="9" hidden="1"/>
    <cellStyle name="Besuchter Hyperlink" xfId="34" builtinId="9" hidden="1"/>
    <cellStyle name="Besuchter Hyperlink" xfId="36" builtinId="9" hidden="1"/>
    <cellStyle name="Besuchter Hyperlink" xfId="38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5" builtinId="8" hidden="1"/>
    <cellStyle name="Link" xfId="37" builtinId="8" hidden="1"/>
    <cellStyle name="Stand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31750</xdr:colOff>
      <xdr:row>0</xdr:row>
      <xdr:rowOff>177800</xdr:rowOff>
    </xdr:from>
    <xdr:to>
      <xdr:col>6</xdr:col>
      <xdr:colOff>311150</xdr:colOff>
      <xdr:row>5</xdr:row>
      <xdr:rowOff>120650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2550" y="177800"/>
          <a:ext cx="939800" cy="927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7:R60"/>
  <sheetViews>
    <sheetView tabSelected="1" workbookViewId="0">
      <selection activeCell="K6" sqref="K6"/>
    </sheetView>
  </sheetViews>
  <sheetFormatPr baseColWidth="10" defaultColWidth="10.6640625" defaultRowHeight="15.5" x14ac:dyDescent="0.35"/>
  <cols>
    <col min="1" max="1" width="4.1640625" customWidth="1"/>
    <col min="2" max="2" width="20.5" customWidth="1"/>
    <col min="3" max="7" width="8.6640625" customWidth="1"/>
    <col min="8" max="11" width="8.6640625" style="6" customWidth="1"/>
    <col min="12" max="13" width="9" style="6" customWidth="1"/>
    <col min="16" max="16" width="27" customWidth="1"/>
  </cols>
  <sheetData>
    <row r="7" spans="1:18" x14ac:dyDescent="0.35">
      <c r="A7" s="34" t="s">
        <v>68</v>
      </c>
      <c r="B7" s="29"/>
      <c r="C7" s="29"/>
      <c r="D7" s="29"/>
      <c r="E7" s="29"/>
      <c r="F7" s="29"/>
      <c r="G7" s="29"/>
      <c r="H7" s="30"/>
      <c r="I7" s="30"/>
      <c r="J7" s="30"/>
      <c r="K7" s="30"/>
      <c r="L7" s="30"/>
      <c r="M7" s="30"/>
      <c r="N7" s="29"/>
    </row>
    <row r="8" spans="1:18" x14ac:dyDescent="0.35">
      <c r="A8" s="29"/>
      <c r="B8" s="29"/>
      <c r="C8" s="29"/>
      <c r="D8" s="29"/>
      <c r="E8" s="29"/>
      <c r="F8" s="29"/>
      <c r="G8" s="33" t="s">
        <v>18</v>
      </c>
      <c r="H8" s="30"/>
      <c r="I8" s="30"/>
      <c r="J8" s="30"/>
      <c r="K8" s="30"/>
      <c r="L8" s="30"/>
      <c r="M8" s="30"/>
      <c r="N8" s="29"/>
    </row>
    <row r="9" spans="1:18" x14ac:dyDescent="0.35">
      <c r="A9" s="25"/>
      <c r="B9" s="25" t="s">
        <v>0</v>
      </c>
      <c r="C9" s="25" t="s">
        <v>1</v>
      </c>
      <c r="D9" s="25" t="s">
        <v>2</v>
      </c>
      <c r="E9" s="25" t="s">
        <v>3</v>
      </c>
      <c r="F9" s="25" t="s">
        <v>5</v>
      </c>
      <c r="G9" s="25" t="s">
        <v>4</v>
      </c>
      <c r="H9" s="26" t="s">
        <v>2</v>
      </c>
      <c r="I9" s="26" t="s">
        <v>3</v>
      </c>
      <c r="J9" s="26" t="s">
        <v>5</v>
      </c>
      <c r="K9" s="26" t="s">
        <v>4</v>
      </c>
      <c r="L9" s="26" t="s">
        <v>19</v>
      </c>
      <c r="M9" s="26" t="s">
        <v>20</v>
      </c>
      <c r="N9" s="26" t="s">
        <v>12</v>
      </c>
    </row>
    <row r="10" spans="1:18" x14ac:dyDescent="0.35">
      <c r="A10" s="1">
        <v>1</v>
      </c>
      <c r="B10" s="18" t="s">
        <v>31</v>
      </c>
      <c r="C10" s="3">
        <v>15</v>
      </c>
      <c r="D10" s="3">
        <v>42</v>
      </c>
      <c r="E10" s="3">
        <v>42</v>
      </c>
      <c r="F10" s="4">
        <v>84</v>
      </c>
      <c r="G10" s="4">
        <v>69</v>
      </c>
      <c r="H10" s="3">
        <v>47</v>
      </c>
      <c r="I10" s="3">
        <v>42</v>
      </c>
      <c r="J10" s="3">
        <f>SUM(H10:I10)</f>
        <v>89</v>
      </c>
      <c r="K10" s="20">
        <f>J10-C10</f>
        <v>74</v>
      </c>
      <c r="L10" s="3">
        <f t="shared" ref="L10:M12" si="0">F10+J10</f>
        <v>173</v>
      </c>
      <c r="M10" s="20">
        <f t="shared" si="0"/>
        <v>143</v>
      </c>
      <c r="N10" s="1"/>
      <c r="O10" s="8"/>
      <c r="P10" s="12"/>
      <c r="Q10" s="10"/>
      <c r="R10" s="11"/>
    </row>
    <row r="11" spans="1:18" x14ac:dyDescent="0.35">
      <c r="A11" s="1">
        <v>2</v>
      </c>
      <c r="B11" s="17" t="s">
        <v>27</v>
      </c>
      <c r="C11" s="3">
        <v>16</v>
      </c>
      <c r="D11" s="3">
        <v>42</v>
      </c>
      <c r="E11" s="3">
        <v>39</v>
      </c>
      <c r="F11" s="3">
        <v>81</v>
      </c>
      <c r="G11" s="3">
        <v>65</v>
      </c>
      <c r="H11" s="3">
        <v>47</v>
      </c>
      <c r="I11" s="3">
        <v>42</v>
      </c>
      <c r="J11" s="3">
        <f>SUM(H11:I11)</f>
        <v>89</v>
      </c>
      <c r="K11" s="20">
        <f>J11-C11</f>
        <v>73</v>
      </c>
      <c r="L11" s="20">
        <f t="shared" si="0"/>
        <v>170</v>
      </c>
      <c r="M11" s="3">
        <f t="shared" si="0"/>
        <v>138</v>
      </c>
      <c r="N11" s="21"/>
    </row>
    <row r="12" spans="1:18" x14ac:dyDescent="0.35">
      <c r="A12" s="32">
        <v>3</v>
      </c>
      <c r="B12" s="17" t="s">
        <v>33</v>
      </c>
      <c r="C12" s="3">
        <v>15</v>
      </c>
      <c r="D12" s="3">
        <v>47</v>
      </c>
      <c r="E12" s="3">
        <v>39</v>
      </c>
      <c r="F12" s="4">
        <v>86</v>
      </c>
      <c r="G12" s="4">
        <v>71</v>
      </c>
      <c r="H12" s="3">
        <v>47</v>
      </c>
      <c r="I12" s="3">
        <v>38</v>
      </c>
      <c r="J12" s="3">
        <f>SUM(H12:I12)</f>
        <v>85</v>
      </c>
      <c r="K12" s="20">
        <f>J12-C12</f>
        <v>70</v>
      </c>
      <c r="L12" s="20">
        <f t="shared" si="0"/>
        <v>171</v>
      </c>
      <c r="M12" s="3">
        <f t="shared" si="0"/>
        <v>141</v>
      </c>
      <c r="N12" s="7"/>
      <c r="O12" s="8"/>
      <c r="P12" s="12"/>
      <c r="Q12" s="10"/>
      <c r="R12" s="11"/>
    </row>
    <row r="13" spans="1:18" x14ac:dyDescent="0.35">
      <c r="A13" s="1">
        <v>4</v>
      </c>
      <c r="B13" s="16" t="s">
        <v>49</v>
      </c>
      <c r="C13" s="3">
        <v>33</v>
      </c>
      <c r="D13" s="4">
        <v>52</v>
      </c>
      <c r="E13" s="4">
        <v>52</v>
      </c>
      <c r="F13" s="5">
        <v>104</v>
      </c>
      <c r="G13" s="5">
        <v>71</v>
      </c>
      <c r="H13" s="20">
        <v>56</v>
      </c>
      <c r="I13" s="3">
        <v>51</v>
      </c>
      <c r="J13" s="3">
        <v>110</v>
      </c>
      <c r="K13" s="20">
        <v>77</v>
      </c>
      <c r="L13" s="3">
        <v>214</v>
      </c>
      <c r="M13" s="3">
        <v>148</v>
      </c>
      <c r="N13" s="3"/>
    </row>
    <row r="14" spans="1:18" x14ac:dyDescent="0.35">
      <c r="A14" s="32">
        <v>5</v>
      </c>
      <c r="B14" s="16" t="s">
        <v>9</v>
      </c>
      <c r="C14" s="3">
        <v>28</v>
      </c>
      <c r="D14" s="4">
        <v>49</v>
      </c>
      <c r="E14" s="4">
        <v>51</v>
      </c>
      <c r="F14" s="5">
        <v>100</v>
      </c>
      <c r="G14" s="5">
        <v>72</v>
      </c>
      <c r="H14" s="20">
        <v>47</v>
      </c>
      <c r="I14" s="3">
        <v>49</v>
      </c>
      <c r="J14" s="3">
        <v>96</v>
      </c>
      <c r="K14" s="20">
        <v>68</v>
      </c>
      <c r="L14" s="3">
        <v>196</v>
      </c>
      <c r="M14" s="20">
        <v>140</v>
      </c>
      <c r="N14" s="7"/>
    </row>
    <row r="15" spans="1:18" s="2" customFormat="1" x14ac:dyDescent="0.35">
      <c r="A15" s="1">
        <v>6</v>
      </c>
      <c r="B15" s="16" t="s">
        <v>6</v>
      </c>
      <c r="C15" s="3">
        <v>23</v>
      </c>
      <c r="D15" s="4">
        <v>47</v>
      </c>
      <c r="E15" s="4">
        <v>49</v>
      </c>
      <c r="F15" s="5">
        <v>96</v>
      </c>
      <c r="G15" s="5">
        <v>73</v>
      </c>
      <c r="H15" s="20">
        <v>52</v>
      </c>
      <c r="I15" s="3">
        <v>48</v>
      </c>
      <c r="J15" s="3">
        <v>100</v>
      </c>
      <c r="K15" s="20">
        <v>77</v>
      </c>
      <c r="L15" s="3">
        <v>196</v>
      </c>
      <c r="M15" s="3">
        <v>150</v>
      </c>
      <c r="N15" s="3"/>
    </row>
    <row r="16" spans="1:18" x14ac:dyDescent="0.35">
      <c r="A16" s="1">
        <v>7</v>
      </c>
      <c r="B16" s="17" t="s">
        <v>11</v>
      </c>
      <c r="C16" s="3">
        <v>13</v>
      </c>
      <c r="D16" s="3">
        <v>46</v>
      </c>
      <c r="E16" s="3">
        <v>40</v>
      </c>
      <c r="F16" s="4">
        <v>86</v>
      </c>
      <c r="G16" s="4">
        <v>73</v>
      </c>
      <c r="H16" s="3">
        <v>45</v>
      </c>
      <c r="I16" s="3">
        <v>47</v>
      </c>
      <c r="J16" s="3">
        <f>SUM(H16:I16)</f>
        <v>92</v>
      </c>
      <c r="K16" s="20">
        <f>J16-C16</f>
        <v>79</v>
      </c>
      <c r="L16" s="3">
        <f t="shared" ref="L16:M18" si="1">F16+J16</f>
        <v>178</v>
      </c>
      <c r="M16" s="3">
        <f t="shared" si="1"/>
        <v>152</v>
      </c>
      <c r="N16" s="1"/>
    </row>
    <row r="17" spans="1:18" x14ac:dyDescent="0.35">
      <c r="A17" s="1">
        <v>8</v>
      </c>
      <c r="B17" s="16" t="s">
        <v>8</v>
      </c>
      <c r="C17" s="3">
        <v>16</v>
      </c>
      <c r="D17" s="3">
        <v>48</v>
      </c>
      <c r="E17" s="3">
        <v>41</v>
      </c>
      <c r="F17" s="4">
        <v>89</v>
      </c>
      <c r="G17" s="31">
        <v>73</v>
      </c>
      <c r="H17" s="3">
        <v>50</v>
      </c>
      <c r="I17" s="3">
        <v>45</v>
      </c>
      <c r="J17" s="3">
        <f>SUM(H17:I17)</f>
        <v>95</v>
      </c>
      <c r="K17" s="20">
        <f>J17-C17</f>
        <v>79</v>
      </c>
      <c r="L17" s="3">
        <f t="shared" si="1"/>
        <v>184</v>
      </c>
      <c r="M17" s="3">
        <f t="shared" si="1"/>
        <v>152</v>
      </c>
      <c r="N17" s="7" t="s">
        <v>65</v>
      </c>
    </row>
    <row r="18" spans="1:18" x14ac:dyDescent="0.35">
      <c r="A18" s="1">
        <v>9</v>
      </c>
      <c r="B18" s="19" t="s">
        <v>36</v>
      </c>
      <c r="C18" s="3">
        <v>18</v>
      </c>
      <c r="D18" s="3">
        <v>45</v>
      </c>
      <c r="E18" s="3">
        <v>47</v>
      </c>
      <c r="F18" s="4">
        <v>92</v>
      </c>
      <c r="G18" s="4">
        <v>74</v>
      </c>
      <c r="H18" s="3">
        <v>48</v>
      </c>
      <c r="I18" s="3">
        <v>48</v>
      </c>
      <c r="J18" s="3">
        <f>SUM(H18:I18)</f>
        <v>96</v>
      </c>
      <c r="K18" s="20">
        <f>J18-C18</f>
        <v>78</v>
      </c>
      <c r="L18" s="3">
        <f t="shared" si="1"/>
        <v>188</v>
      </c>
      <c r="M18" s="27">
        <f t="shared" si="1"/>
        <v>152</v>
      </c>
      <c r="N18" s="3"/>
    </row>
    <row r="19" spans="1:18" x14ac:dyDescent="0.35">
      <c r="A19" s="1">
        <v>10</v>
      </c>
      <c r="B19" s="16" t="s">
        <v>50</v>
      </c>
      <c r="C19" s="3">
        <v>33</v>
      </c>
      <c r="D19" s="4">
        <v>56</v>
      </c>
      <c r="E19" s="4">
        <v>51</v>
      </c>
      <c r="F19" s="5">
        <v>107</v>
      </c>
      <c r="G19" s="5">
        <v>74</v>
      </c>
      <c r="H19" s="20">
        <v>68</v>
      </c>
      <c r="I19" s="3">
        <v>55</v>
      </c>
      <c r="J19" s="3">
        <v>113</v>
      </c>
      <c r="K19" s="20">
        <v>80</v>
      </c>
      <c r="L19" s="3">
        <v>220</v>
      </c>
      <c r="M19" s="3">
        <v>154</v>
      </c>
      <c r="N19" s="3"/>
    </row>
    <row r="20" spans="1:18" x14ac:dyDescent="0.35">
      <c r="A20" s="1">
        <v>11</v>
      </c>
      <c r="B20" s="16" t="s">
        <v>16</v>
      </c>
      <c r="C20" s="3">
        <v>23</v>
      </c>
      <c r="D20" s="4">
        <v>52</v>
      </c>
      <c r="E20" s="4">
        <v>45</v>
      </c>
      <c r="F20" s="5">
        <v>97</v>
      </c>
      <c r="G20" s="5">
        <v>74</v>
      </c>
      <c r="H20" s="20">
        <v>53</v>
      </c>
      <c r="I20" s="3">
        <v>55</v>
      </c>
      <c r="J20" s="3">
        <v>108</v>
      </c>
      <c r="K20" s="20">
        <v>85</v>
      </c>
      <c r="L20" s="3">
        <v>205</v>
      </c>
      <c r="M20" s="3">
        <v>159</v>
      </c>
      <c r="N20" s="3"/>
    </row>
    <row r="21" spans="1:18" x14ac:dyDescent="0.35">
      <c r="A21" s="32">
        <v>12</v>
      </c>
      <c r="B21" s="17" t="s">
        <v>34</v>
      </c>
      <c r="C21" s="3">
        <v>17</v>
      </c>
      <c r="D21" s="3">
        <v>49</v>
      </c>
      <c r="E21" s="3">
        <v>54</v>
      </c>
      <c r="F21" s="4">
        <v>103</v>
      </c>
      <c r="G21" s="4">
        <v>74</v>
      </c>
      <c r="H21" s="3"/>
      <c r="I21" s="3"/>
      <c r="J21" s="3"/>
      <c r="K21" s="20"/>
      <c r="L21" s="3"/>
      <c r="M21" s="3"/>
      <c r="N21" s="22"/>
      <c r="O21" s="8"/>
      <c r="P21" s="9"/>
      <c r="Q21" s="10"/>
      <c r="R21" s="11"/>
    </row>
    <row r="22" spans="1:18" x14ac:dyDescent="0.35">
      <c r="A22" s="1">
        <v>13</v>
      </c>
      <c r="B22" s="17" t="s">
        <v>37</v>
      </c>
      <c r="C22" s="3">
        <v>18</v>
      </c>
      <c r="D22" s="3">
        <v>48</v>
      </c>
      <c r="E22" s="3">
        <v>45</v>
      </c>
      <c r="F22" s="4">
        <v>93</v>
      </c>
      <c r="G22" s="4">
        <v>75</v>
      </c>
      <c r="H22" s="3">
        <v>44</v>
      </c>
      <c r="I22" s="3">
        <v>45</v>
      </c>
      <c r="J22" s="3">
        <f>SUM(H22:I22)</f>
        <v>89</v>
      </c>
      <c r="K22" s="20">
        <f>J22-C22</f>
        <v>71</v>
      </c>
      <c r="L22" s="3">
        <f t="shared" ref="L22:M24" si="2">F22+J22</f>
        <v>182</v>
      </c>
      <c r="M22" s="20">
        <f t="shared" si="2"/>
        <v>146</v>
      </c>
      <c r="N22" s="7"/>
      <c r="O22" s="8"/>
      <c r="P22" s="12"/>
      <c r="Q22" s="10"/>
      <c r="R22" s="11"/>
    </row>
    <row r="23" spans="1:18" x14ac:dyDescent="0.35">
      <c r="A23" s="1">
        <v>14</v>
      </c>
      <c r="B23" s="17" t="s">
        <v>15</v>
      </c>
      <c r="C23" s="3">
        <v>14</v>
      </c>
      <c r="D23" s="3">
        <v>46</v>
      </c>
      <c r="E23" s="3">
        <v>44</v>
      </c>
      <c r="F23" s="4">
        <v>90</v>
      </c>
      <c r="G23" s="4">
        <v>76</v>
      </c>
      <c r="H23" s="3">
        <v>44</v>
      </c>
      <c r="I23" s="3">
        <v>48</v>
      </c>
      <c r="J23" s="3">
        <f>SUM(H23:I23)</f>
        <v>92</v>
      </c>
      <c r="K23" s="20">
        <f>J23-C23</f>
        <v>78</v>
      </c>
      <c r="L23" s="3">
        <f t="shared" si="2"/>
        <v>182</v>
      </c>
      <c r="M23" s="20">
        <f t="shared" si="2"/>
        <v>154</v>
      </c>
      <c r="N23" s="1"/>
      <c r="O23" s="8"/>
      <c r="P23" s="12"/>
      <c r="Q23" s="10"/>
      <c r="R23" s="11"/>
    </row>
    <row r="24" spans="1:18" x14ac:dyDescent="0.35">
      <c r="A24" s="1">
        <v>15</v>
      </c>
      <c r="B24" s="17" t="s">
        <v>32</v>
      </c>
      <c r="C24" s="3">
        <v>15</v>
      </c>
      <c r="D24" s="3">
        <v>47</v>
      </c>
      <c r="E24" s="3">
        <v>44</v>
      </c>
      <c r="F24" s="4">
        <v>91</v>
      </c>
      <c r="G24" s="4">
        <v>76</v>
      </c>
      <c r="H24" s="3">
        <v>56</v>
      </c>
      <c r="I24" s="3">
        <v>43</v>
      </c>
      <c r="J24" s="3">
        <f>SUM(H24:I24)</f>
        <v>99</v>
      </c>
      <c r="K24" s="20">
        <f>J24-C24</f>
        <v>84</v>
      </c>
      <c r="L24" s="3">
        <f t="shared" si="2"/>
        <v>190</v>
      </c>
      <c r="M24" s="3">
        <f t="shared" si="2"/>
        <v>160</v>
      </c>
      <c r="N24" s="1"/>
      <c r="O24" s="8"/>
      <c r="P24" s="12"/>
      <c r="Q24" s="10"/>
      <c r="R24" s="11"/>
    </row>
    <row r="25" spans="1:18" x14ac:dyDescent="0.35">
      <c r="A25" s="32">
        <v>16</v>
      </c>
      <c r="B25" s="16" t="s">
        <v>17</v>
      </c>
      <c r="C25" s="3">
        <v>29</v>
      </c>
      <c r="D25" s="4">
        <v>54</v>
      </c>
      <c r="E25" s="4">
        <v>51</v>
      </c>
      <c r="F25" s="5">
        <v>105</v>
      </c>
      <c r="G25" s="5">
        <v>76</v>
      </c>
      <c r="H25" s="20">
        <v>58</v>
      </c>
      <c r="I25" s="3">
        <v>57</v>
      </c>
      <c r="J25" s="3">
        <v>115</v>
      </c>
      <c r="K25" s="20">
        <v>84</v>
      </c>
      <c r="L25" s="3">
        <v>220</v>
      </c>
      <c r="M25" s="3">
        <v>160</v>
      </c>
      <c r="N25" s="3"/>
      <c r="O25" s="8"/>
      <c r="P25" s="12"/>
      <c r="Q25" s="10"/>
      <c r="R25" s="11"/>
    </row>
    <row r="26" spans="1:18" x14ac:dyDescent="0.35">
      <c r="A26" s="32">
        <v>17</v>
      </c>
      <c r="B26" s="17" t="s">
        <v>7</v>
      </c>
      <c r="C26" s="3">
        <v>12</v>
      </c>
      <c r="D26" s="3">
        <v>55</v>
      </c>
      <c r="E26" s="3">
        <v>43</v>
      </c>
      <c r="F26" s="3">
        <v>98</v>
      </c>
      <c r="G26" s="3">
        <v>76</v>
      </c>
      <c r="H26" s="3">
        <v>54</v>
      </c>
      <c r="I26" s="3">
        <v>46</v>
      </c>
      <c r="J26" s="3">
        <f>SUM(H26:I26)</f>
        <v>100</v>
      </c>
      <c r="K26" s="20">
        <f>J26-C26</f>
        <v>88</v>
      </c>
      <c r="L26" s="20">
        <f t="shared" ref="L26:M28" si="3">F26+J26</f>
        <v>198</v>
      </c>
      <c r="M26" s="28">
        <f t="shared" si="3"/>
        <v>164</v>
      </c>
      <c r="N26" s="21"/>
      <c r="O26" s="8"/>
      <c r="P26" s="13"/>
      <c r="Q26" s="10"/>
      <c r="R26" s="11"/>
    </row>
    <row r="27" spans="1:18" x14ac:dyDescent="0.35">
      <c r="A27" s="32">
        <v>18</v>
      </c>
      <c r="B27" s="18" t="s">
        <v>14</v>
      </c>
      <c r="C27" s="3">
        <v>12</v>
      </c>
      <c r="D27" s="3">
        <v>44</v>
      </c>
      <c r="E27" s="3">
        <v>45</v>
      </c>
      <c r="F27" s="4">
        <v>89</v>
      </c>
      <c r="G27" s="4">
        <v>77</v>
      </c>
      <c r="H27" s="3">
        <v>44</v>
      </c>
      <c r="I27" s="3">
        <v>43</v>
      </c>
      <c r="J27" s="3">
        <f>SUM(H27:I27)</f>
        <v>87</v>
      </c>
      <c r="K27" s="20">
        <f>J27-C27</f>
        <v>75</v>
      </c>
      <c r="L27" s="3">
        <f t="shared" si="3"/>
        <v>176</v>
      </c>
      <c r="M27" s="3">
        <f t="shared" si="3"/>
        <v>152</v>
      </c>
      <c r="N27" s="3"/>
      <c r="O27" s="8"/>
      <c r="P27" s="12"/>
      <c r="Q27" s="10"/>
      <c r="R27" s="11"/>
    </row>
    <row r="28" spans="1:18" x14ac:dyDescent="0.35">
      <c r="A28" s="1">
        <v>19</v>
      </c>
      <c r="B28" s="17" t="s">
        <v>29</v>
      </c>
      <c r="C28" s="3">
        <v>10</v>
      </c>
      <c r="D28" s="3">
        <v>43</v>
      </c>
      <c r="E28" s="3">
        <v>44</v>
      </c>
      <c r="F28" s="4">
        <v>87</v>
      </c>
      <c r="G28" s="4">
        <v>77</v>
      </c>
      <c r="H28" s="3">
        <v>49</v>
      </c>
      <c r="I28" s="3">
        <v>38</v>
      </c>
      <c r="J28" s="3">
        <f>SUM(H28:I28)</f>
        <v>87</v>
      </c>
      <c r="K28" s="20">
        <f>J28-C28</f>
        <v>77</v>
      </c>
      <c r="L28" s="3">
        <f t="shared" si="3"/>
        <v>174</v>
      </c>
      <c r="M28" s="20">
        <f t="shared" si="3"/>
        <v>154</v>
      </c>
      <c r="N28" s="7"/>
      <c r="O28" s="8"/>
      <c r="P28" s="12"/>
      <c r="Q28" s="10"/>
      <c r="R28" s="11"/>
    </row>
    <row r="29" spans="1:18" x14ac:dyDescent="0.35">
      <c r="A29" s="1">
        <v>20</v>
      </c>
      <c r="B29" s="17" t="s">
        <v>28</v>
      </c>
      <c r="C29" s="3">
        <v>-1</v>
      </c>
      <c r="D29" s="4">
        <v>37</v>
      </c>
      <c r="E29" s="4">
        <v>39</v>
      </c>
      <c r="F29" s="5">
        <v>76</v>
      </c>
      <c r="G29" s="5">
        <v>77</v>
      </c>
      <c r="H29" s="7"/>
      <c r="I29" s="3"/>
      <c r="J29" s="3"/>
      <c r="K29" s="20"/>
      <c r="L29" s="3"/>
      <c r="M29" s="3"/>
      <c r="N29" s="3"/>
      <c r="O29" s="8"/>
      <c r="P29" s="12"/>
      <c r="Q29" s="10"/>
      <c r="R29" s="11"/>
    </row>
    <row r="30" spans="1:18" x14ac:dyDescent="0.35">
      <c r="A30" s="32">
        <v>21</v>
      </c>
      <c r="B30" s="17" t="s">
        <v>28</v>
      </c>
      <c r="C30" s="3">
        <v>-1</v>
      </c>
      <c r="D30" s="4">
        <v>37</v>
      </c>
      <c r="E30" s="4">
        <v>39</v>
      </c>
      <c r="F30" s="5">
        <v>76</v>
      </c>
      <c r="G30" s="5">
        <v>77</v>
      </c>
      <c r="H30" s="3">
        <v>39</v>
      </c>
      <c r="I30" s="3">
        <v>39</v>
      </c>
      <c r="J30" s="3">
        <f>SUM(H30:I30)</f>
        <v>78</v>
      </c>
      <c r="K30" s="20">
        <f>J30-C30</f>
        <v>79</v>
      </c>
      <c r="L30" s="20">
        <f>F30+J30</f>
        <v>154</v>
      </c>
      <c r="M30" s="3">
        <f>G30+K30</f>
        <v>156</v>
      </c>
      <c r="N30" s="3"/>
      <c r="O30" s="8"/>
      <c r="P30" s="12"/>
      <c r="Q30" s="10"/>
      <c r="R30" s="11"/>
    </row>
    <row r="31" spans="1:18" x14ac:dyDescent="0.35">
      <c r="A31" s="1">
        <v>22</v>
      </c>
      <c r="B31" s="17" t="s">
        <v>13</v>
      </c>
      <c r="C31" s="3">
        <v>12</v>
      </c>
      <c r="D31" s="3">
        <v>47</v>
      </c>
      <c r="E31" s="3">
        <v>43</v>
      </c>
      <c r="F31" s="4">
        <v>90</v>
      </c>
      <c r="G31" s="4">
        <v>78</v>
      </c>
      <c r="H31" s="3"/>
      <c r="I31" s="3"/>
      <c r="J31" s="3"/>
      <c r="K31" s="20"/>
      <c r="L31" s="3"/>
      <c r="M31" s="3"/>
      <c r="N31" s="22"/>
      <c r="O31" s="8"/>
      <c r="P31" s="12"/>
      <c r="Q31" s="10"/>
      <c r="R31" s="11"/>
    </row>
    <row r="32" spans="1:18" x14ac:dyDescent="0.35">
      <c r="A32" s="1">
        <v>23</v>
      </c>
      <c r="B32" s="17" t="s">
        <v>40</v>
      </c>
      <c r="C32" s="3">
        <v>19</v>
      </c>
      <c r="D32" s="3">
        <v>52</v>
      </c>
      <c r="E32" s="3">
        <v>46</v>
      </c>
      <c r="F32" s="4">
        <v>98</v>
      </c>
      <c r="G32" s="4">
        <v>79</v>
      </c>
      <c r="H32" s="20">
        <v>56</v>
      </c>
      <c r="I32" s="3">
        <v>45</v>
      </c>
      <c r="J32" s="3">
        <f t="shared" ref="J32:J37" si="4">SUM(H32:I32)</f>
        <v>101</v>
      </c>
      <c r="K32" s="20">
        <f t="shared" ref="K32:K37" si="5">J32-C32</f>
        <v>82</v>
      </c>
      <c r="L32" s="3">
        <f t="shared" ref="L32:M37" si="6">F32+J32</f>
        <v>199</v>
      </c>
      <c r="M32" s="3">
        <f t="shared" si="6"/>
        <v>161</v>
      </c>
      <c r="N32" s="3"/>
      <c r="O32" s="8"/>
      <c r="P32" s="13"/>
      <c r="Q32" s="10"/>
      <c r="R32" s="11"/>
    </row>
    <row r="33" spans="1:18" x14ac:dyDescent="0.35">
      <c r="A33" s="32">
        <v>24</v>
      </c>
      <c r="B33" s="19" t="s">
        <v>39</v>
      </c>
      <c r="C33" s="3">
        <v>19</v>
      </c>
      <c r="D33" s="3">
        <v>49</v>
      </c>
      <c r="E33" s="3">
        <v>50</v>
      </c>
      <c r="F33" s="4">
        <v>99</v>
      </c>
      <c r="G33" s="4">
        <v>80</v>
      </c>
      <c r="H33" s="3">
        <v>44</v>
      </c>
      <c r="I33" s="3">
        <v>51</v>
      </c>
      <c r="J33" s="3">
        <f t="shared" si="4"/>
        <v>95</v>
      </c>
      <c r="K33" s="20">
        <f t="shared" si="5"/>
        <v>76</v>
      </c>
      <c r="L33" s="3">
        <f t="shared" si="6"/>
        <v>194</v>
      </c>
      <c r="M33" s="3">
        <f t="shared" si="6"/>
        <v>156</v>
      </c>
      <c r="N33" s="3"/>
      <c r="O33" s="8"/>
      <c r="P33" s="14"/>
      <c r="Q33" s="10"/>
      <c r="R33" s="11"/>
    </row>
    <row r="34" spans="1:18" x14ac:dyDescent="0.35">
      <c r="A34" s="32">
        <v>25</v>
      </c>
      <c r="B34" s="17" t="s">
        <v>44</v>
      </c>
      <c r="C34" s="3">
        <v>20</v>
      </c>
      <c r="D34" s="3">
        <v>54</v>
      </c>
      <c r="E34" s="3">
        <v>46</v>
      </c>
      <c r="F34" s="4">
        <v>100</v>
      </c>
      <c r="G34" s="4">
        <v>80</v>
      </c>
      <c r="H34" s="3">
        <v>50</v>
      </c>
      <c r="I34" s="3">
        <v>46</v>
      </c>
      <c r="J34" s="3">
        <f t="shared" si="4"/>
        <v>96</v>
      </c>
      <c r="K34" s="20">
        <f t="shared" si="5"/>
        <v>76</v>
      </c>
      <c r="L34" s="3">
        <f t="shared" si="6"/>
        <v>196</v>
      </c>
      <c r="M34" s="3">
        <f t="shared" si="6"/>
        <v>156</v>
      </c>
      <c r="N34" s="3"/>
      <c r="O34" s="8"/>
      <c r="P34" s="14"/>
      <c r="Q34" s="10"/>
      <c r="R34" s="11"/>
    </row>
    <row r="35" spans="1:18" x14ac:dyDescent="0.35">
      <c r="A35" s="32">
        <v>26</v>
      </c>
      <c r="B35" s="17" t="s">
        <v>41</v>
      </c>
      <c r="C35" s="3">
        <v>20</v>
      </c>
      <c r="D35" s="3">
        <v>53</v>
      </c>
      <c r="E35" s="3">
        <v>47</v>
      </c>
      <c r="F35" s="4">
        <v>100</v>
      </c>
      <c r="G35" s="4">
        <v>80</v>
      </c>
      <c r="H35" s="20">
        <v>55</v>
      </c>
      <c r="I35" s="3">
        <v>46</v>
      </c>
      <c r="J35" s="3">
        <f t="shared" si="4"/>
        <v>101</v>
      </c>
      <c r="K35" s="20">
        <f t="shared" si="5"/>
        <v>81</v>
      </c>
      <c r="L35" s="3">
        <f t="shared" si="6"/>
        <v>201</v>
      </c>
      <c r="M35" s="3">
        <f t="shared" si="6"/>
        <v>161</v>
      </c>
      <c r="N35" s="3"/>
      <c r="O35" s="8"/>
      <c r="P35" s="12"/>
      <c r="Q35" s="10"/>
      <c r="R35" s="15"/>
    </row>
    <row r="36" spans="1:18" x14ac:dyDescent="0.35">
      <c r="A36" s="32">
        <v>27</v>
      </c>
      <c r="B36" s="17" t="s">
        <v>26</v>
      </c>
      <c r="C36" s="3">
        <v>15</v>
      </c>
      <c r="D36" s="3">
        <v>48</v>
      </c>
      <c r="E36" s="3">
        <v>47</v>
      </c>
      <c r="F36" s="4">
        <v>95</v>
      </c>
      <c r="G36" s="4">
        <v>80</v>
      </c>
      <c r="H36" s="3">
        <v>49</v>
      </c>
      <c r="I36" s="3">
        <v>43</v>
      </c>
      <c r="J36" s="3">
        <f t="shared" si="4"/>
        <v>92</v>
      </c>
      <c r="K36" s="20">
        <f t="shared" si="5"/>
        <v>77</v>
      </c>
      <c r="L36" s="3">
        <f t="shared" si="6"/>
        <v>187</v>
      </c>
      <c r="M36" s="20">
        <f t="shared" si="6"/>
        <v>157</v>
      </c>
      <c r="N36" s="21"/>
      <c r="O36" s="8"/>
      <c r="P36" s="12"/>
      <c r="Q36" s="10"/>
      <c r="R36" s="15"/>
    </row>
    <row r="37" spans="1:18" x14ac:dyDescent="0.35">
      <c r="A37" s="32">
        <v>28</v>
      </c>
      <c r="B37" s="19" t="s">
        <v>10</v>
      </c>
      <c r="C37" s="3">
        <v>28</v>
      </c>
      <c r="D37" s="3">
        <v>57</v>
      </c>
      <c r="E37" s="3">
        <v>51</v>
      </c>
      <c r="F37" s="3">
        <v>108</v>
      </c>
      <c r="G37" s="3">
        <v>80</v>
      </c>
      <c r="H37" s="3">
        <v>50</v>
      </c>
      <c r="I37" s="3">
        <v>51</v>
      </c>
      <c r="J37" s="3">
        <f t="shared" si="4"/>
        <v>101</v>
      </c>
      <c r="K37" s="20">
        <f t="shared" si="5"/>
        <v>73</v>
      </c>
      <c r="L37" s="3">
        <f t="shared" si="6"/>
        <v>209</v>
      </c>
      <c r="M37" s="3">
        <f t="shared" si="6"/>
        <v>153</v>
      </c>
      <c r="N37" s="22"/>
      <c r="O37" s="8"/>
      <c r="P37" s="9"/>
      <c r="Q37" s="10"/>
      <c r="R37" s="11"/>
    </row>
    <row r="38" spans="1:18" x14ac:dyDescent="0.35">
      <c r="A38" s="1">
        <v>29</v>
      </c>
      <c r="B38" s="16" t="s">
        <v>48</v>
      </c>
      <c r="C38" s="3">
        <v>28</v>
      </c>
      <c r="D38" s="4">
        <v>53</v>
      </c>
      <c r="E38" s="4">
        <v>55</v>
      </c>
      <c r="F38" s="5">
        <v>108</v>
      </c>
      <c r="G38" s="5">
        <v>80</v>
      </c>
      <c r="H38" s="3"/>
      <c r="I38" s="3"/>
      <c r="J38" s="3"/>
      <c r="K38" s="20"/>
      <c r="L38" s="3"/>
      <c r="M38" s="3"/>
      <c r="N38" s="22"/>
      <c r="O38" s="8"/>
      <c r="P38" s="12"/>
      <c r="Q38" s="10"/>
      <c r="R38" s="15"/>
    </row>
    <row r="39" spans="1:18" x14ac:dyDescent="0.35">
      <c r="A39" s="1">
        <v>30</v>
      </c>
      <c r="B39" s="17" t="s">
        <v>45</v>
      </c>
      <c r="C39" s="3">
        <v>20</v>
      </c>
      <c r="D39" s="3">
        <v>51</v>
      </c>
      <c r="E39" s="3">
        <v>51</v>
      </c>
      <c r="F39" s="4">
        <v>102</v>
      </c>
      <c r="G39" s="4">
        <v>82</v>
      </c>
      <c r="H39" s="20">
        <v>54</v>
      </c>
      <c r="I39" s="20">
        <v>45</v>
      </c>
      <c r="J39" s="3">
        <v>99</v>
      </c>
      <c r="K39" s="3">
        <v>79</v>
      </c>
      <c r="L39" s="3">
        <v>201</v>
      </c>
      <c r="M39" s="3">
        <v>161</v>
      </c>
      <c r="N39" s="7"/>
      <c r="O39" s="8"/>
      <c r="P39" s="14"/>
      <c r="Q39" s="10"/>
      <c r="R39" s="11"/>
    </row>
    <row r="40" spans="1:18" x14ac:dyDescent="0.35">
      <c r="A40" s="1">
        <v>31</v>
      </c>
      <c r="B40" s="17" t="s">
        <v>38</v>
      </c>
      <c r="C40" s="3">
        <v>18</v>
      </c>
      <c r="D40" s="3">
        <v>52</v>
      </c>
      <c r="E40" s="3">
        <v>48</v>
      </c>
      <c r="F40" s="4">
        <v>100</v>
      </c>
      <c r="G40" s="4">
        <v>82</v>
      </c>
      <c r="H40" s="20">
        <v>51</v>
      </c>
      <c r="I40" s="3">
        <v>47</v>
      </c>
      <c r="J40" s="3">
        <f>SUM(H40:I40)</f>
        <v>98</v>
      </c>
      <c r="K40" s="20">
        <f>J40-C40</f>
        <v>80</v>
      </c>
      <c r="L40" s="3">
        <f t="shared" ref="L40:M42" si="7">F40+J40</f>
        <v>198</v>
      </c>
      <c r="M40" s="3">
        <f t="shared" si="7"/>
        <v>162</v>
      </c>
      <c r="N40" s="3"/>
      <c r="O40" s="8"/>
      <c r="P40" s="14"/>
      <c r="Q40" s="10"/>
      <c r="R40" s="11"/>
    </row>
    <row r="41" spans="1:18" x14ac:dyDescent="0.35">
      <c r="A41" s="1">
        <v>32</v>
      </c>
      <c r="B41" s="17" t="s">
        <v>43</v>
      </c>
      <c r="C41" s="3">
        <v>20</v>
      </c>
      <c r="D41" s="3">
        <v>51</v>
      </c>
      <c r="E41" s="3">
        <v>51</v>
      </c>
      <c r="F41" s="4">
        <v>102</v>
      </c>
      <c r="G41" s="4">
        <v>82</v>
      </c>
      <c r="H41" s="20">
        <v>52</v>
      </c>
      <c r="I41" s="3">
        <v>50</v>
      </c>
      <c r="J41" s="3">
        <f>SUM(H41:I41)</f>
        <v>102</v>
      </c>
      <c r="K41" s="20">
        <f>J41-C41</f>
        <v>82</v>
      </c>
      <c r="L41" s="3">
        <f t="shared" si="7"/>
        <v>204</v>
      </c>
      <c r="M41" s="3">
        <f t="shared" si="7"/>
        <v>164</v>
      </c>
      <c r="N41" s="7"/>
      <c r="O41" s="8"/>
      <c r="P41" s="14"/>
      <c r="Q41" s="10"/>
      <c r="R41" s="11"/>
    </row>
    <row r="42" spans="1:18" x14ac:dyDescent="0.35">
      <c r="A42" s="1">
        <v>33</v>
      </c>
      <c r="B42" s="24" t="s">
        <v>35</v>
      </c>
      <c r="C42" s="3">
        <v>17</v>
      </c>
      <c r="D42" s="3">
        <v>53</v>
      </c>
      <c r="E42" s="3">
        <v>46</v>
      </c>
      <c r="F42" s="4">
        <f>E42+D42</f>
        <v>99</v>
      </c>
      <c r="G42" s="4">
        <v>82</v>
      </c>
      <c r="H42" s="20">
        <v>58</v>
      </c>
      <c r="I42" s="3">
        <v>51</v>
      </c>
      <c r="J42" s="3">
        <f>SUM(H42:I42)</f>
        <v>109</v>
      </c>
      <c r="K42" s="20">
        <f>J42-C42</f>
        <v>92</v>
      </c>
      <c r="L42" s="3">
        <f t="shared" si="7"/>
        <v>208</v>
      </c>
      <c r="M42" s="3">
        <f t="shared" si="7"/>
        <v>174</v>
      </c>
      <c r="N42" s="3"/>
      <c r="O42" s="8"/>
      <c r="P42" s="14"/>
      <c r="Q42" s="10"/>
      <c r="R42" s="11"/>
    </row>
    <row r="43" spans="1:18" x14ac:dyDescent="0.35">
      <c r="A43" s="1">
        <v>34</v>
      </c>
      <c r="B43" s="16" t="s">
        <v>51</v>
      </c>
      <c r="C43" s="3">
        <v>36</v>
      </c>
      <c r="D43" s="4">
        <v>63</v>
      </c>
      <c r="E43" s="4">
        <v>57</v>
      </c>
      <c r="F43" s="5">
        <v>120</v>
      </c>
      <c r="G43" s="5">
        <v>84</v>
      </c>
      <c r="H43" s="20">
        <v>62</v>
      </c>
      <c r="I43" s="3">
        <v>59</v>
      </c>
      <c r="J43" s="3">
        <v>121</v>
      </c>
      <c r="K43" s="20">
        <v>85</v>
      </c>
      <c r="L43" s="3">
        <v>241</v>
      </c>
      <c r="M43" s="3">
        <v>169</v>
      </c>
      <c r="N43" s="3"/>
      <c r="O43" s="8"/>
      <c r="P43" s="14"/>
      <c r="Q43" s="10"/>
      <c r="R43" s="11"/>
    </row>
    <row r="44" spans="1:18" x14ac:dyDescent="0.35">
      <c r="A44" s="1">
        <v>35</v>
      </c>
      <c r="B44" s="17" t="s">
        <v>30</v>
      </c>
      <c r="C44" s="3">
        <v>11</v>
      </c>
      <c r="D44" s="4">
        <v>50</v>
      </c>
      <c r="E44" s="4">
        <v>47</v>
      </c>
      <c r="F44" s="5">
        <v>97</v>
      </c>
      <c r="G44" s="5">
        <v>86</v>
      </c>
      <c r="H44" s="3">
        <v>47</v>
      </c>
      <c r="I44" s="3">
        <v>43</v>
      </c>
      <c r="J44" s="3">
        <f>SUM(H44:I44)</f>
        <v>90</v>
      </c>
      <c r="K44" s="20">
        <f>J44-C44</f>
        <v>79</v>
      </c>
      <c r="L44" s="3">
        <f>F44+J44</f>
        <v>187</v>
      </c>
      <c r="M44" s="3">
        <f>G44+K44</f>
        <v>165</v>
      </c>
      <c r="N44" s="1"/>
      <c r="O44" s="8"/>
      <c r="P44" s="14"/>
      <c r="Q44" s="10"/>
      <c r="R44" s="11"/>
    </row>
    <row r="45" spans="1:18" x14ac:dyDescent="0.35">
      <c r="A45" s="32">
        <v>36</v>
      </c>
      <c r="B45" s="17" t="s">
        <v>42</v>
      </c>
      <c r="C45" s="3">
        <v>20</v>
      </c>
      <c r="D45" s="3">
        <v>59</v>
      </c>
      <c r="E45" s="3">
        <v>48</v>
      </c>
      <c r="F45" s="4">
        <v>106</v>
      </c>
      <c r="G45" s="4">
        <v>86</v>
      </c>
      <c r="H45" s="20">
        <v>49</v>
      </c>
      <c r="I45" s="3">
        <v>51</v>
      </c>
      <c r="J45" s="3">
        <f>SUM(H45:I45)</f>
        <v>100</v>
      </c>
      <c r="K45" s="20">
        <f>J45-C45</f>
        <v>80</v>
      </c>
      <c r="L45" s="3">
        <f>F45+J45</f>
        <v>206</v>
      </c>
      <c r="M45" s="3">
        <f>G45+K45</f>
        <v>166</v>
      </c>
      <c r="N45" s="7"/>
      <c r="O45" s="8"/>
      <c r="P45" s="14"/>
      <c r="Q45" s="10"/>
      <c r="R45" s="11"/>
    </row>
    <row r="46" spans="1:18" x14ac:dyDescent="0.35">
      <c r="A46" s="1">
        <v>37</v>
      </c>
      <c r="B46" s="16" t="s">
        <v>47</v>
      </c>
      <c r="C46" s="3">
        <v>28</v>
      </c>
      <c r="D46" s="4">
        <v>58</v>
      </c>
      <c r="E46" s="4">
        <v>57</v>
      </c>
      <c r="F46" s="5">
        <v>115</v>
      </c>
      <c r="G46" s="5">
        <v>87</v>
      </c>
      <c r="H46" s="20">
        <v>54</v>
      </c>
      <c r="I46" s="3">
        <v>52</v>
      </c>
      <c r="J46" s="3">
        <v>106</v>
      </c>
      <c r="K46" s="20">
        <v>78</v>
      </c>
      <c r="L46" s="3">
        <v>221</v>
      </c>
      <c r="M46" s="3">
        <v>165</v>
      </c>
      <c r="N46" s="3"/>
      <c r="O46" s="8"/>
      <c r="P46" s="14"/>
      <c r="Q46" s="10"/>
      <c r="R46" s="11"/>
    </row>
    <row r="47" spans="1:18" x14ac:dyDescent="0.35">
      <c r="A47" s="1">
        <v>38</v>
      </c>
      <c r="B47" s="16" t="s">
        <v>46</v>
      </c>
      <c r="C47" s="3">
        <v>22</v>
      </c>
      <c r="D47" s="4">
        <v>56</v>
      </c>
      <c r="E47" s="4">
        <v>57</v>
      </c>
      <c r="F47" s="5">
        <v>113</v>
      </c>
      <c r="G47" s="5">
        <v>91</v>
      </c>
      <c r="H47" s="20">
        <v>51</v>
      </c>
      <c r="I47" s="3">
        <v>49</v>
      </c>
      <c r="J47" s="3">
        <v>100</v>
      </c>
      <c r="K47" s="20">
        <v>78</v>
      </c>
      <c r="L47" s="3">
        <v>213</v>
      </c>
      <c r="M47" s="3">
        <v>169</v>
      </c>
      <c r="N47" s="3"/>
      <c r="O47" s="8"/>
      <c r="P47" s="12"/>
      <c r="Q47" s="10"/>
      <c r="R47" s="11"/>
    </row>
    <row r="48" spans="1:18" x14ac:dyDescent="0.35">
      <c r="A48" s="32"/>
      <c r="B48" s="16"/>
      <c r="C48" s="3"/>
      <c r="D48" s="4"/>
      <c r="E48" s="4"/>
      <c r="F48" s="5"/>
      <c r="G48" s="5"/>
      <c r="H48" s="20"/>
      <c r="I48" s="3"/>
      <c r="J48" s="3"/>
      <c r="K48" s="20"/>
      <c r="L48" s="3"/>
      <c r="M48" s="3"/>
      <c r="N48" s="7"/>
      <c r="O48" s="8"/>
      <c r="P48" s="12"/>
      <c r="Q48" s="10"/>
      <c r="R48" s="11"/>
    </row>
    <row r="50" spans="2:14" x14ac:dyDescent="0.35">
      <c r="B50" t="s">
        <v>21</v>
      </c>
      <c r="C50" t="s">
        <v>24</v>
      </c>
      <c r="E50" t="s">
        <v>5</v>
      </c>
      <c r="F50" t="s">
        <v>53</v>
      </c>
      <c r="G50" s="23">
        <v>171</v>
      </c>
      <c r="H50" s="23"/>
      <c r="I50" s="35" t="s">
        <v>66</v>
      </c>
      <c r="J50" s="36"/>
      <c r="K50" s="36"/>
      <c r="L50" s="36"/>
      <c r="M50" s="36"/>
      <c r="N50" s="36"/>
    </row>
    <row r="51" spans="2:14" x14ac:dyDescent="0.35">
      <c r="C51" t="s">
        <v>25</v>
      </c>
      <c r="E51" t="s">
        <v>5</v>
      </c>
      <c r="F51" t="s">
        <v>52</v>
      </c>
      <c r="G51" s="23">
        <v>170</v>
      </c>
      <c r="H51" s="23"/>
    </row>
    <row r="52" spans="2:14" x14ac:dyDescent="0.35">
      <c r="C52" t="s">
        <v>22</v>
      </c>
      <c r="F52" t="s">
        <v>63</v>
      </c>
      <c r="G52" s="23">
        <v>73</v>
      </c>
      <c r="H52" s="23"/>
    </row>
    <row r="53" spans="2:14" x14ac:dyDescent="0.35">
      <c r="C53" t="s">
        <v>23</v>
      </c>
      <c r="F53" t="s">
        <v>64</v>
      </c>
      <c r="G53" s="23">
        <v>73</v>
      </c>
      <c r="H53" s="23"/>
      <c r="I53" s="6" t="s">
        <v>4</v>
      </c>
      <c r="J53">
        <v>3</v>
      </c>
      <c r="K53" t="s">
        <v>58</v>
      </c>
      <c r="L53" s="23">
        <v>146</v>
      </c>
      <c r="M53" s="23" t="s">
        <v>59</v>
      </c>
    </row>
    <row r="54" spans="2:14" x14ac:dyDescent="0.35">
      <c r="C54" t="s">
        <v>4</v>
      </c>
      <c r="D54">
        <v>1</v>
      </c>
      <c r="F54" t="s">
        <v>54</v>
      </c>
      <c r="G54" s="23">
        <v>140</v>
      </c>
      <c r="H54" s="23" t="s">
        <v>56</v>
      </c>
      <c r="I54" s="23"/>
      <c r="J54">
        <v>4</v>
      </c>
      <c r="K54" s="37" t="s">
        <v>67</v>
      </c>
      <c r="L54" s="23">
        <v>148</v>
      </c>
      <c r="M54" s="23" t="s">
        <v>60</v>
      </c>
    </row>
    <row r="55" spans="2:14" x14ac:dyDescent="0.35">
      <c r="D55">
        <v>2</v>
      </c>
      <c r="F55" t="s">
        <v>55</v>
      </c>
      <c r="G55" s="23">
        <v>143</v>
      </c>
      <c r="H55" s="23" t="s">
        <v>57</v>
      </c>
      <c r="I55" s="23"/>
      <c r="J55">
        <v>5</v>
      </c>
      <c r="K55" t="s">
        <v>61</v>
      </c>
      <c r="L55" s="23">
        <v>150</v>
      </c>
      <c r="M55" s="23" t="s">
        <v>62</v>
      </c>
    </row>
    <row r="56" spans="2:14" x14ac:dyDescent="0.35">
      <c r="H56" s="23"/>
      <c r="I56" s="23"/>
    </row>
    <row r="57" spans="2:14" x14ac:dyDescent="0.35">
      <c r="H57" s="23"/>
      <c r="I57" s="23"/>
    </row>
    <row r="58" spans="2:14" x14ac:dyDescent="0.35">
      <c r="H58" s="23"/>
      <c r="I58" s="23"/>
    </row>
    <row r="59" spans="2:14" x14ac:dyDescent="0.35">
      <c r="H59" s="23"/>
      <c r="I59" s="23"/>
    </row>
    <row r="60" spans="2:14" x14ac:dyDescent="0.35">
      <c r="H60" s="23"/>
      <c r="I60" s="23"/>
    </row>
  </sheetData>
  <sortState xmlns:xlrd2="http://schemas.microsoft.com/office/spreadsheetml/2017/richdata2" ref="A11:N48">
    <sortCondition ref="G10:G48"/>
  </sortState>
  <mergeCells count="1">
    <mergeCell ref="I50:N50"/>
  </mergeCells>
  <phoneticPr fontId="5" type="noConversion"/>
  <pageMargins left="0.24803149599999999" right="0.24803149599999999" top="0.98425196850393704" bottom="0.98425196850393704" header="0.511811023622047" footer="0.511811023622047"/>
  <pageSetup paperSize="9" orientation="landscape" copies="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Brutto</vt:lpstr>
    </vt:vector>
  </TitlesOfParts>
  <Company>Sinto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 Balzli</dc:creator>
  <cp:lastModifiedBy>Daniel Tobler</cp:lastModifiedBy>
  <cp:lastPrinted>2021-12-23T10:12:20Z</cp:lastPrinted>
  <dcterms:created xsi:type="dcterms:W3CDTF">2015-08-26T02:58:07Z</dcterms:created>
  <dcterms:modified xsi:type="dcterms:W3CDTF">2021-12-26T05:55:57Z</dcterms:modified>
</cp:coreProperties>
</file>